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7180" yWindow="260" windowWidth="16620" windowHeight="1342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8" i="1"/>
  <c r="E19"/>
  <c r="I19"/>
  <c r="E20"/>
  <c r="I20"/>
  <c r="E21"/>
  <c r="I21"/>
  <c r="E22"/>
  <c r="I22"/>
  <c r="E23"/>
  <c r="I23"/>
  <c r="E24"/>
  <c r="I24"/>
  <c r="E26"/>
  <c r="I26"/>
  <c r="H18"/>
  <c r="H19"/>
  <c r="H20"/>
  <c r="H21"/>
  <c r="H22"/>
  <c r="H23"/>
  <c r="H24"/>
  <c r="E25"/>
  <c r="H25"/>
  <c r="H26"/>
  <c r="E27"/>
  <c r="H27"/>
  <c r="H28"/>
  <c r="E29"/>
  <c r="H29"/>
  <c r="E30"/>
  <c r="H30"/>
  <c r="E31"/>
  <c r="H31"/>
  <c r="G20"/>
  <c r="G21"/>
  <c r="G22"/>
  <c r="G23"/>
  <c r="G24"/>
  <c r="G25"/>
  <c r="G28"/>
  <c r="G30"/>
  <c r="G31"/>
  <c r="G19"/>
  <c r="G18"/>
</calcChain>
</file>

<file path=xl/sharedStrings.xml><?xml version="1.0" encoding="utf-8"?>
<sst xmlns="http://schemas.openxmlformats.org/spreadsheetml/2006/main" count="24" uniqueCount="15">
  <si>
    <t>Tarija</t>
  </si>
  <si>
    <t>Hippidion</t>
  </si>
  <si>
    <t>2 Ext</t>
  </si>
  <si>
    <t>8'</t>
  </si>
  <si>
    <t>13bis</t>
  </si>
  <si>
    <t>V 1006</t>
  </si>
  <si>
    <t>V 1037</t>
  </si>
  <si>
    <t>Onoh</t>
  </si>
  <si>
    <t>14bis</t>
  </si>
  <si>
    <t>n=29</t>
  </si>
  <si>
    <t>Log10(E.h.o)</t>
  </si>
  <si>
    <t>Sefve</t>
  </si>
  <si>
    <t>Buenos A.</t>
  </si>
  <si>
    <t>bona 2, D et G</t>
  </si>
  <si>
    <t>H bonaerense</t>
    <phoneticPr fontId="0" type="noConversion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</si>
</sst>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0"/>
      <name val="Arial"/>
    </font>
    <font>
      <sz val="9"/>
      <name val="Genev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top"/>
    </xf>
    <xf numFmtId="164" fontId="0" fillId="0" borderId="0" xfId="0" applyNumberFormat="1" applyBorder="1" applyAlignment="1">
      <alignment horizontal="center" vertical="top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164" fontId="0" fillId="0" borderId="0" xfId="0" applyNumberFormat="1" applyBorder="1"/>
    <xf numFmtId="0" fontId="2" fillId="0" borderId="0" xfId="0" applyFont="1" applyAlignment="1">
      <alignment horizontal="left"/>
    </xf>
    <xf numFmtId="0" fontId="0" fillId="0" borderId="0" xfId="0" applyNumberFormat="1" applyBorder="1" applyAlignment="1">
      <alignment horizontal="center" vertical="top"/>
    </xf>
    <xf numFmtId="165" fontId="2" fillId="0" borderId="0" xfId="0" applyNumberFormat="1" applyFont="1"/>
    <xf numFmtId="165" fontId="0" fillId="0" borderId="0" xfId="0" applyNumberFormat="1" applyBorder="1"/>
    <xf numFmtId="0" fontId="0" fillId="0" borderId="0" xfId="0" applyBorder="1" applyAlignment="1">
      <alignment horizontal="center" vertical="top"/>
    </xf>
    <xf numFmtId="165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"/>
  <c:chart>
    <c:plotArea>
      <c:layout>
        <c:manualLayout>
          <c:layoutTarget val="inner"/>
          <c:xMode val="edge"/>
          <c:yMode val="edge"/>
          <c:x val="0.148459637570229"/>
          <c:y val="0.0851065598124996"/>
          <c:w val="0.677880983903561"/>
          <c:h val="0.719150430415622"/>
        </c:manualLayout>
      </c:layout>
      <c:lineChart>
        <c:grouping val="standard"/>
        <c:ser>
          <c:idx val="0"/>
          <c:order val="0"/>
          <c:tx>
            <c:strRef>
              <c:f>Feuil1!$G$18</c:f>
              <c:strCache>
                <c:ptCount val="1"/>
                <c:pt idx="0">
                  <c:v>V 1006</c:v>
                </c:pt>
              </c:strCache>
            </c:strRef>
          </c:tx>
          <c:spPr>
            <a:ln w="15875" cap="rnd" cmpd="sng" algn="ctr">
              <a:solidFill>
                <a:srgbClr val="00009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square"/>
            <c:size val="5"/>
            <c:spPr>
              <a:solidFill>
                <a:srgbClr val="000090"/>
              </a:solidFill>
              <a:ln w="15875" cap="rnd" cmpd="sng" algn="ctr">
                <a:solidFill>
                  <a:srgbClr val="00009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strRef>
              <c:f>Feuil1!$F$19:$F$29</c:f>
              <c:strCach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13bis</c:v>
                </c:pt>
                <c:pt idx="10">
                  <c:v>14</c:v>
                </c:pt>
              </c:strCache>
            </c:strRef>
          </c:cat>
          <c:val>
            <c:numRef>
              <c:f>Feuil1!$G$19:$G$29</c:f>
              <c:numCache>
                <c:formatCode>0.000</c:formatCode>
                <c:ptCount val="11"/>
                <c:pt idx="0">
                  <c:v>0.0097202627926416</c:v>
                </c:pt>
                <c:pt idx="1">
                  <c:v>0.19136887413066</c:v>
                </c:pt>
                <c:pt idx="2">
                  <c:v>0.190816076007515</c:v>
                </c:pt>
                <c:pt idx="3">
                  <c:v>0.0956051359997329</c:v>
                </c:pt>
                <c:pt idx="4">
                  <c:v>0.13973178315451</c:v>
                </c:pt>
                <c:pt idx="5">
                  <c:v>0.159896997146276</c:v>
                </c:pt>
                <c:pt idx="6">
                  <c:v>0.0954694365085255</c:v>
                </c:pt>
                <c:pt idx="9">
                  <c:v>0.109121254719662</c:v>
                </c:pt>
              </c:numCache>
            </c:numRef>
          </c:val>
        </c:ser>
        <c:ser>
          <c:idx val="1"/>
          <c:order val="1"/>
          <c:tx>
            <c:strRef>
              <c:f>Feuil1!$H$18</c:f>
              <c:strCache>
                <c:ptCount val="1"/>
                <c:pt idx="0">
                  <c:v>V 1037</c:v>
                </c:pt>
              </c:strCache>
            </c:strRef>
          </c:tx>
          <c:spPr>
            <a:ln w="22225" cap="rnd" cmpd="sng" algn="ctr">
              <a:solidFill>
                <a:srgbClr val="3366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Feuil1!$F$19:$F$29</c:f>
              <c:strCach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13bis</c:v>
                </c:pt>
                <c:pt idx="10">
                  <c:v>14</c:v>
                </c:pt>
              </c:strCache>
            </c:strRef>
          </c:cat>
          <c:val>
            <c:numRef>
              <c:f>Feuil1!$H$19:$H$29</c:f>
              <c:numCache>
                <c:formatCode>0.000</c:formatCode>
                <c:ptCount val="11"/>
                <c:pt idx="0">
                  <c:v>-0.074744930761157</c:v>
                </c:pt>
                <c:pt idx="1">
                  <c:v>0.0816216364174311</c:v>
                </c:pt>
                <c:pt idx="2">
                  <c:v>0.0511993239434016</c:v>
                </c:pt>
                <c:pt idx="3">
                  <c:v>0.0245417801742878</c:v>
                </c:pt>
                <c:pt idx="4">
                  <c:v>0.0339280569864713</c:v>
                </c:pt>
                <c:pt idx="5">
                  <c:v>0.0838068280757926</c:v>
                </c:pt>
                <c:pt idx="6">
                  <c:v>0.0769860308145125</c:v>
                </c:pt>
                <c:pt idx="7">
                  <c:v>0.0474752699505632</c:v>
                </c:pt>
                <c:pt idx="8">
                  <c:v>0.032645717896548</c:v>
                </c:pt>
                <c:pt idx="9">
                  <c:v>0.0299400086720376</c:v>
                </c:pt>
                <c:pt idx="10">
                  <c:v>0.0351901935111265</c:v>
                </c:pt>
              </c:numCache>
            </c:numRef>
          </c:val>
        </c:ser>
        <c:ser>
          <c:idx val="2"/>
          <c:order val="2"/>
          <c:tx>
            <c:strRef>
              <c:f>Feuil1!$I$18</c:f>
              <c:strCache>
                <c:ptCount val="1"/>
                <c:pt idx="0">
                  <c:v>bona 2, D et G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Feuil1!$F$19:$F$29</c:f>
              <c:strCach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13bis</c:v>
                </c:pt>
                <c:pt idx="10">
                  <c:v>14</c:v>
                </c:pt>
              </c:strCache>
            </c:strRef>
          </c:cat>
          <c:val>
            <c:numRef>
              <c:f>Feuil1!$I$19:$I$29</c:f>
              <c:numCache>
                <c:formatCode>0.000</c:formatCode>
                <c:ptCount val="11"/>
                <c:pt idx="0">
                  <c:v>-0.0326835857604459</c:v>
                </c:pt>
                <c:pt idx="1">
                  <c:v>0.14467338216452</c:v>
                </c:pt>
                <c:pt idx="2">
                  <c:v>0.133386080130752</c:v>
                </c:pt>
                <c:pt idx="3">
                  <c:v>0.111691955893188</c:v>
                </c:pt>
                <c:pt idx="4">
                  <c:v>0.124806105224615</c:v>
                </c:pt>
                <c:pt idx="5">
                  <c:v>0.144102729963044</c:v>
                </c:pt>
                <c:pt idx="7">
                  <c:v>0.0882693409796882</c:v>
                </c:pt>
              </c:numCache>
            </c:numRef>
          </c:val>
        </c:ser>
        <c:marker val="1"/>
        <c:axId val="69492840"/>
        <c:axId val="69488840"/>
      </c:lineChart>
      <c:catAx>
        <c:axId val="694928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69488840"/>
        <c:crosses val="autoZero"/>
        <c:auto val="1"/>
        <c:lblAlgn val="ctr"/>
        <c:lblOffset val="100"/>
        <c:tickLblSkip val="1"/>
        <c:tickMarkSkip val="1"/>
      </c:catAx>
      <c:valAx>
        <c:axId val="69488840"/>
        <c:scaling>
          <c:orientation val="minMax"/>
          <c:max val="0.2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69492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678001532994"/>
          <c:y val="0.30508212246665"/>
          <c:w val="0.121136157759041"/>
          <c:h val="0.297665124333685"/>
        </c:manualLayout>
      </c:layout>
      <c:spPr>
        <a:solidFill>
          <a:srgbClr val="FFFFFF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596900</xdr:colOff>
      <xdr:row>4</xdr:row>
      <xdr:rowOff>38100</xdr:rowOff>
    </xdr:from>
    <xdr:to>
      <xdr:col>16</xdr:col>
      <xdr:colOff>558800</xdr:colOff>
      <xdr:row>26</xdr:row>
      <xdr:rowOff>101600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31"/>
  <sheetViews>
    <sheetView tabSelected="1" topLeftCell="G1" workbookViewId="0">
      <selection activeCell="N33" sqref="N33"/>
    </sheetView>
  </sheetViews>
  <sheetFormatPr baseColWidth="10" defaultRowHeight="13"/>
  <cols>
    <col min="1" max="1" width="7.6640625" style="1" customWidth="1"/>
    <col min="2" max="2" width="8.33203125" style="2" customWidth="1"/>
    <col min="3" max="4" width="6.83203125" style="2" bestFit="1" customWidth="1"/>
    <col min="5" max="5" width="13.33203125" style="2" customWidth="1"/>
    <col min="6" max="6" width="11.33203125" style="2" bestFit="1" customWidth="1"/>
    <col min="7" max="7" width="10.33203125" style="2" customWidth="1"/>
    <col min="8" max="8" width="10.83203125" style="2"/>
    <col min="9" max="9" width="12.33203125" style="2" customWidth="1"/>
    <col min="10" max="16384" width="10.83203125" style="2"/>
  </cols>
  <sheetData>
    <row r="1" spans="1:9">
      <c r="B1" s="2" t="s">
        <v>1</v>
      </c>
      <c r="C1" s="2" t="s">
        <v>7</v>
      </c>
      <c r="E1" s="4"/>
      <c r="F1" s="4"/>
      <c r="G1" s="5"/>
      <c r="I1" s="15" t="s">
        <v>11</v>
      </c>
    </row>
    <row r="2" spans="1:9">
      <c r="B2" s="2" t="s">
        <v>0</v>
      </c>
      <c r="C2" s="2" t="s">
        <v>0</v>
      </c>
      <c r="E2" s="4"/>
      <c r="F2" s="4"/>
      <c r="G2" s="2" t="s">
        <v>1</v>
      </c>
      <c r="H2" s="2" t="s">
        <v>7</v>
      </c>
      <c r="I2" s="16" t="s">
        <v>14</v>
      </c>
    </row>
    <row r="3" spans="1:9">
      <c r="B3" s="2" t="s">
        <v>5</v>
      </c>
      <c r="C3" s="2" t="s">
        <v>6</v>
      </c>
      <c r="E3" s="4"/>
      <c r="F3" s="4"/>
      <c r="G3" s="2" t="s">
        <v>0</v>
      </c>
      <c r="H3" s="2" t="s">
        <v>0</v>
      </c>
      <c r="I3" s="16" t="s">
        <v>12</v>
      </c>
    </row>
    <row r="4" spans="1:9">
      <c r="A4" s="1">
        <v>1</v>
      </c>
      <c r="B4" s="3">
        <v>215</v>
      </c>
      <c r="C4" s="2">
        <v>177</v>
      </c>
      <c r="E4" s="6" t="s">
        <v>9</v>
      </c>
      <c r="F4" s="4"/>
      <c r="G4" s="2" t="s">
        <v>5</v>
      </c>
      <c r="H4" s="2" t="s">
        <v>6</v>
      </c>
      <c r="I4" s="15" t="s">
        <v>13</v>
      </c>
    </row>
    <row r="5" spans="1:9">
      <c r="A5" s="1" t="s">
        <v>2</v>
      </c>
      <c r="C5" s="2">
        <v>167.5</v>
      </c>
      <c r="E5" s="7">
        <v>210.2413793103448</v>
      </c>
      <c r="F5" s="4">
        <v>1</v>
      </c>
      <c r="G5" s="3">
        <v>215</v>
      </c>
      <c r="H5" s="2">
        <v>177</v>
      </c>
      <c r="I5">
        <v>195</v>
      </c>
    </row>
    <row r="6" spans="1:9">
      <c r="A6" s="1">
        <v>3</v>
      </c>
      <c r="B6" s="2">
        <v>41.2</v>
      </c>
      <c r="C6" s="2">
        <v>32</v>
      </c>
      <c r="E6" s="7">
        <v>26.517241379310338</v>
      </c>
      <c r="F6" s="4">
        <v>3</v>
      </c>
      <c r="G6" s="2">
        <v>41.2</v>
      </c>
      <c r="H6" s="2">
        <v>32</v>
      </c>
      <c r="I6">
        <v>37</v>
      </c>
    </row>
    <row r="7" spans="1:9">
      <c r="A7" s="1">
        <v>4</v>
      </c>
      <c r="B7" s="2">
        <v>33.1</v>
      </c>
      <c r="C7" s="2">
        <v>24</v>
      </c>
      <c r="E7" s="7">
        <v>21.331034482758625</v>
      </c>
      <c r="F7" s="4">
        <v>4</v>
      </c>
      <c r="G7" s="2">
        <v>33.1</v>
      </c>
      <c r="H7" s="2">
        <v>24</v>
      </c>
      <c r="I7">
        <v>29</v>
      </c>
    </row>
    <row r="8" spans="1:9">
      <c r="A8" s="1">
        <v>5</v>
      </c>
      <c r="B8" s="2">
        <v>53</v>
      </c>
      <c r="C8" s="2">
        <v>45</v>
      </c>
      <c r="E8" s="7">
        <v>42.527586206896544</v>
      </c>
      <c r="F8" s="4">
        <v>5</v>
      </c>
      <c r="G8" s="2">
        <v>53</v>
      </c>
      <c r="H8" s="2">
        <v>45</v>
      </c>
      <c r="I8">
        <v>55</v>
      </c>
    </row>
    <row r="9" spans="1:9">
      <c r="A9" s="1">
        <v>6</v>
      </c>
      <c r="B9" s="2">
        <v>37</v>
      </c>
      <c r="C9" s="2">
        <v>29</v>
      </c>
      <c r="E9" s="7">
        <v>26.820689655172409</v>
      </c>
      <c r="F9" s="4">
        <v>6</v>
      </c>
      <c r="G9" s="2">
        <v>37</v>
      </c>
      <c r="H9" s="2">
        <v>29</v>
      </c>
      <c r="I9">
        <v>35.75</v>
      </c>
    </row>
    <row r="10" spans="1:9">
      <c r="A10" s="1">
        <v>7</v>
      </c>
      <c r="B10" s="2">
        <v>47</v>
      </c>
      <c r="C10" s="2">
        <v>37.5</v>
      </c>
      <c r="E10" s="7">
        <v>38.751724137931028</v>
      </c>
      <c r="F10" s="4">
        <v>10</v>
      </c>
      <c r="G10" s="3">
        <v>56</v>
      </c>
      <c r="H10" s="2">
        <v>47</v>
      </c>
      <c r="I10">
        <v>54</v>
      </c>
    </row>
    <row r="11" spans="1:9">
      <c r="A11" s="1">
        <v>8</v>
      </c>
      <c r="B11" s="2">
        <v>14</v>
      </c>
      <c r="C11" s="2">
        <v>14</v>
      </c>
      <c r="E11" s="7">
        <v>38.527586206896551</v>
      </c>
      <c r="F11" s="4">
        <v>11</v>
      </c>
      <c r="G11" s="3">
        <v>48</v>
      </c>
      <c r="H11" s="2">
        <v>46</v>
      </c>
      <c r="I11"/>
    </row>
    <row r="12" spans="1:9">
      <c r="A12" s="1" t="s">
        <v>3</v>
      </c>
      <c r="B12" s="2">
        <v>9.1</v>
      </c>
      <c r="C12" s="2">
        <v>11</v>
      </c>
      <c r="E12" s="7">
        <v>29.582758620689649</v>
      </c>
      <c r="F12" s="4">
        <v>12</v>
      </c>
      <c r="H12" s="2">
        <v>33</v>
      </c>
      <c r="I12">
        <v>36.25</v>
      </c>
    </row>
    <row r="13" spans="1:9">
      <c r="A13" s="1">
        <v>9</v>
      </c>
      <c r="B13" s="2">
        <v>0</v>
      </c>
      <c r="C13" s="2">
        <v>5</v>
      </c>
      <c r="E13" s="7">
        <v>24.11724137931035</v>
      </c>
      <c r="F13" s="4">
        <v>13</v>
      </c>
      <c r="H13" s="2">
        <v>26</v>
      </c>
      <c r="I13"/>
    </row>
    <row r="14" spans="1:9">
      <c r="A14" s="1">
        <v>10</v>
      </c>
      <c r="B14" s="3">
        <v>56</v>
      </c>
      <c r="C14" s="2">
        <v>47</v>
      </c>
      <c r="E14"/>
      <c r="F14" s="4" t="s">
        <v>4</v>
      </c>
      <c r="G14" s="2">
        <v>30</v>
      </c>
      <c r="H14" s="2">
        <v>25</v>
      </c>
    </row>
    <row r="15" spans="1:9">
      <c r="A15" s="1">
        <v>11</v>
      </c>
      <c r="B15" s="3">
        <v>48</v>
      </c>
      <c r="C15" s="2">
        <v>46</v>
      </c>
      <c r="E15" s="7">
        <v>25.820689655172409</v>
      </c>
      <c r="F15" s="4">
        <v>14</v>
      </c>
      <c r="G15" s="8"/>
      <c r="H15" s="2">
        <v>28</v>
      </c>
      <c r="I15"/>
    </row>
    <row r="16" spans="1:9">
      <c r="A16" s="1">
        <v>12</v>
      </c>
      <c r="C16" s="2">
        <v>33</v>
      </c>
      <c r="E16" s="7">
        <v>33.948275862068975</v>
      </c>
      <c r="F16" s="4">
        <v>7</v>
      </c>
      <c r="G16" s="2">
        <v>47</v>
      </c>
      <c r="H16" s="2">
        <v>37.5</v>
      </c>
      <c r="I16"/>
    </row>
    <row r="17" spans="1:9">
      <c r="A17" s="1">
        <v>13</v>
      </c>
      <c r="C17" s="2">
        <v>26</v>
      </c>
      <c r="E17" s="7">
        <v>12.372413793103451</v>
      </c>
      <c r="F17" s="4">
        <v>8</v>
      </c>
      <c r="G17" s="2">
        <v>14</v>
      </c>
      <c r="H17" s="2">
        <v>14</v>
      </c>
      <c r="I17"/>
    </row>
    <row r="18" spans="1:9">
      <c r="A18" s="1">
        <v>14</v>
      </c>
      <c r="C18" s="2">
        <v>28</v>
      </c>
      <c r="E18" s="9" t="s">
        <v>10</v>
      </c>
      <c r="F18" s="4"/>
      <c r="G18" s="10" t="str">
        <f>G4</f>
        <v>V 1006</v>
      </c>
      <c r="H18" s="10" t="str">
        <f>H4</f>
        <v>V 1037</v>
      </c>
      <c r="I18" s="10" t="str">
        <f>I4</f>
        <v>bona 2, D et G</v>
      </c>
    </row>
    <row r="19" spans="1:9">
      <c r="A19" s="1" t="s">
        <v>4</v>
      </c>
      <c r="B19" s="2">
        <v>30</v>
      </c>
      <c r="C19" s="2">
        <v>25</v>
      </c>
      <c r="E19" s="11">
        <f>LOG10(E5)</f>
        <v>2.3227181971229638</v>
      </c>
      <c r="F19" s="4">
        <v>1</v>
      </c>
      <c r="G19" s="12">
        <f>LOG10(G5)-$E19</f>
        <v>9.7202627926415985E-3</v>
      </c>
      <c r="H19" s="12">
        <f>LOG10(H5)-$E19</f>
        <v>-7.4744930761156958E-2</v>
      </c>
      <c r="I19" s="12">
        <f>LOG10(I5)-$E19</f>
        <v>-3.2683585760445943E-2</v>
      </c>
    </row>
    <row r="20" spans="1:9">
      <c r="A20" s="1" t="s">
        <v>8</v>
      </c>
      <c r="B20" s="2">
        <v>31.1</v>
      </c>
      <c r="E20" s="11">
        <f t="shared" ref="E20:E31" si="0">LOG10(E6)</f>
        <v>1.4235283419024749</v>
      </c>
      <c r="F20" s="4">
        <v>3</v>
      </c>
      <c r="G20" s="12">
        <f t="shared" ref="G20:H31" si="1">LOG10(G6)-$E20</f>
        <v>0.19136887413065962</v>
      </c>
      <c r="H20" s="12">
        <f t="shared" si="1"/>
        <v>8.1621636417431143E-2</v>
      </c>
      <c r="I20" s="12">
        <f t="shared" ref="I20" si="2">LOG10(I6)-$E20</f>
        <v>0.14467338216452008</v>
      </c>
    </row>
    <row r="21" spans="1:9">
      <c r="E21" s="11">
        <f t="shared" si="0"/>
        <v>1.3290119177682043</v>
      </c>
      <c r="F21" s="4">
        <v>4</v>
      </c>
      <c r="G21" s="12">
        <f t="shared" si="1"/>
        <v>0.1908160760075146</v>
      </c>
      <c r="H21" s="12">
        <f t="shared" si="1"/>
        <v>5.1199323943401653E-2</v>
      </c>
      <c r="I21" s="12">
        <f t="shared" ref="I21" si="3">LOG10(I7)-$E21</f>
        <v>0.13338608013075182</v>
      </c>
    </row>
    <row r="22" spans="1:9">
      <c r="E22" s="11">
        <f t="shared" si="0"/>
        <v>1.628670733601056</v>
      </c>
      <c r="F22" s="4">
        <v>5</v>
      </c>
      <c r="G22" s="12">
        <f t="shared" si="1"/>
        <v>9.5605135999732971E-2</v>
      </c>
      <c r="H22" s="12">
        <f t="shared" si="1"/>
        <v>2.4541780174287764E-2</v>
      </c>
      <c r="I22" s="12">
        <f t="shared" ref="I22" si="4">LOG10(I8)-$E22</f>
        <v>0.11169195589318792</v>
      </c>
    </row>
    <row r="23" spans="1:9">
      <c r="E23" s="11">
        <f t="shared" si="0"/>
        <v>1.4284699409124848</v>
      </c>
      <c r="F23" s="4">
        <v>6</v>
      </c>
      <c r="G23" s="12">
        <f t="shared" si="1"/>
        <v>0.13973178315451018</v>
      </c>
      <c r="H23" s="12">
        <f t="shared" si="1"/>
        <v>3.3928056986471278E-2</v>
      </c>
      <c r="I23" s="12">
        <f t="shared" ref="I23" si="5">LOG10(I9)-$E23</f>
        <v>0.12480610522461455</v>
      </c>
    </row>
    <row r="24" spans="1:9">
      <c r="E24" s="11">
        <f t="shared" si="0"/>
        <v>1.5882910298599249</v>
      </c>
      <c r="F24" s="4">
        <v>10</v>
      </c>
      <c r="G24" s="12">
        <f t="shared" si="1"/>
        <v>0.15989699714627559</v>
      </c>
      <c r="H24" s="12">
        <f t="shared" si="1"/>
        <v>8.380682807579265E-2</v>
      </c>
      <c r="I24" s="12">
        <f t="shared" ref="I24" si="6">LOG10(I10)-$E24</f>
        <v>0.14410272996304374</v>
      </c>
    </row>
    <row r="25" spans="1:9">
      <c r="E25" s="11">
        <f t="shared" si="0"/>
        <v>1.5857718008670616</v>
      </c>
      <c r="F25" s="4">
        <v>11</v>
      </c>
      <c r="G25" s="12">
        <f t="shared" si="1"/>
        <v>9.5469436508525574E-2</v>
      </c>
      <c r="H25" s="12">
        <f t="shared" si="1"/>
        <v>7.6986030814512496E-2</v>
      </c>
      <c r="I25" s="12"/>
    </row>
    <row r="26" spans="1:9">
      <c r="E26" s="11">
        <f t="shared" si="0"/>
        <v>1.4710386699273243</v>
      </c>
      <c r="F26" s="13">
        <v>12</v>
      </c>
      <c r="G26" s="12"/>
      <c r="H26" s="12">
        <f t="shared" si="1"/>
        <v>4.747526995056317E-2</v>
      </c>
      <c r="I26" s="12">
        <f t="shared" ref="I26" si="7">LOG10(I12)-$E26</f>
        <v>8.8269340979688193E-2</v>
      </c>
    </row>
    <row r="27" spans="1:9">
      <c r="E27" s="11">
        <f t="shared" si="0"/>
        <v>1.38232763007427</v>
      </c>
      <c r="F27" s="4">
        <v>13</v>
      </c>
      <c r="G27" s="12"/>
      <c r="H27" s="12">
        <f t="shared" si="1"/>
        <v>3.2645717896548021E-2</v>
      </c>
      <c r="I27" s="12"/>
    </row>
    <row r="28" spans="1:9">
      <c r="E28" s="14">
        <v>1.3680000000000001</v>
      </c>
      <c r="F28" s="4" t="s">
        <v>4</v>
      </c>
      <c r="G28" s="12">
        <f t="shared" si="1"/>
        <v>0.10912125471966228</v>
      </c>
      <c r="H28" s="12">
        <f t="shared" si="1"/>
        <v>2.994000867203761E-2</v>
      </c>
      <c r="I28" s="12"/>
    </row>
    <row r="29" spans="1:9">
      <c r="E29" s="11">
        <f t="shared" si="0"/>
        <v>1.4119678378310927</v>
      </c>
      <c r="F29" s="4">
        <v>14</v>
      </c>
      <c r="G29" s="12"/>
      <c r="H29" s="12">
        <f t="shared" si="1"/>
        <v>3.5190193511126511E-2</v>
      </c>
      <c r="I29" s="12"/>
    </row>
    <row r="30" spans="1:9">
      <c r="E30" s="11">
        <f t="shared" si="0"/>
        <v>1.5308177225751811</v>
      </c>
      <c r="F30" s="4">
        <v>7</v>
      </c>
      <c r="G30" s="12">
        <f t="shared" si="1"/>
        <v>0.14128013536053641</v>
      </c>
      <c r="H30" s="12">
        <f t="shared" si="1"/>
        <v>4.3213545152537725E-2</v>
      </c>
      <c r="I30" s="12"/>
    </row>
    <row r="31" spans="1:9">
      <c r="E31" s="11">
        <f t="shared" si="0"/>
        <v>1.0924544364730986</v>
      </c>
      <c r="F31" s="4">
        <v>8</v>
      </c>
      <c r="G31" s="12">
        <f t="shared" si="1"/>
        <v>5.3673599205139366E-2</v>
      </c>
      <c r="H31" s="12">
        <f t="shared" si="1"/>
        <v>5.3673599205139366E-2</v>
      </c>
      <c r="I31" s="12"/>
    </row>
  </sheetData>
  <sheetCalcPr fullCalcOnLoad="1"/>
  <phoneticPr fontId="0" type="noConversion"/>
  <pageMargins left="0.75" right="0.75" top="1" bottom="1" header="0" footer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Ninguna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Privado</dc:creator>
  <cp:lastModifiedBy>Vera Eisenmann</cp:lastModifiedBy>
  <dcterms:created xsi:type="dcterms:W3CDTF">2005-05-13T14:47:25Z</dcterms:created>
  <dcterms:modified xsi:type="dcterms:W3CDTF">2019-03-06T09:46:27Z</dcterms:modified>
</cp:coreProperties>
</file>